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14" windowHeight="9737" activeTab="1"/>
  </bookViews>
  <sheets>
    <sheet name="Rozhodcovia1strana" sheetId="1" r:id="rId1"/>
    <sheet name="Rozhodcovia2strana" sheetId="2" r:id="rId2"/>
    <sheet name="Vzor" sheetId="3" r:id="rId3"/>
  </sheets>
  <definedNames/>
  <calcPr fullCalcOnLoad="1"/>
</workbook>
</file>

<file path=xl/sharedStrings.xml><?xml version="1.0" encoding="utf-8"?>
<sst xmlns="http://schemas.openxmlformats.org/spreadsheetml/2006/main" count="157" uniqueCount="87">
  <si>
    <t>Vyplatenie náležitostí rozhodcov na športovom podujatí:</t>
  </si>
  <si>
    <t>Športová akcia:</t>
  </si>
  <si>
    <t>Konaná v dňoch:</t>
  </si>
  <si>
    <t>miesto:</t>
  </si>
  <si>
    <t>P.č.</t>
  </si>
  <si>
    <t>Priezvisko a meno</t>
  </si>
  <si>
    <t>Dátum nar.</t>
  </si>
  <si>
    <t>Adresa bydliska</t>
  </si>
  <si>
    <t>Funk. rozh.</t>
  </si>
  <si>
    <r>
      <t>Sadzba / deň</t>
    </r>
    <r>
      <rPr>
        <b/>
        <vertAlign val="superscript"/>
        <sz val="8"/>
        <rFont val="Arial CE"/>
        <family val="0"/>
      </rPr>
      <t>*)</t>
    </r>
  </si>
  <si>
    <t>Dni</t>
  </si>
  <si>
    <t>€ paušál</t>
  </si>
  <si>
    <t>Hodiny</t>
  </si>
  <si>
    <r>
      <t>Strat čas à hod.</t>
    </r>
    <r>
      <rPr>
        <b/>
        <vertAlign val="superscript"/>
        <sz val="8"/>
        <rFont val="Arial CE"/>
        <family val="0"/>
      </rPr>
      <t>**)</t>
    </r>
  </si>
  <si>
    <t>€ strata času</t>
  </si>
  <si>
    <t>€ vyplat</t>
  </si>
  <si>
    <t>Prenos zo strany číslo:</t>
  </si>
  <si>
    <t>HR</t>
  </si>
  <si>
    <t>PHK</t>
  </si>
  <si>
    <t>RS</t>
  </si>
  <si>
    <r>
      <t xml:space="preserve">S p o l u  </t>
    </r>
    <r>
      <rPr>
        <sz val="10"/>
        <rFont val="Arial CE"/>
        <family val="2"/>
      </rPr>
      <t xml:space="preserve"> (prenos na stranu číslo: ...........................)</t>
    </r>
  </si>
  <si>
    <t>**) Poznámka: Strata času podľa § 6 ods. 2 pism. e) zákona o dobrovoľníctve (zákon č. 406/2011 Z.z. v znení neskorších predpisov)</t>
  </si>
  <si>
    <t>V:</t>
  </si>
  <si>
    <t>Vyplatil:</t>
  </si>
  <si>
    <t>Schválil:</t>
  </si>
  <si>
    <t>Orechová Potôň 123</t>
  </si>
  <si>
    <t>Malá Potôň 5</t>
  </si>
  <si>
    <t>Osoba č 1</t>
  </si>
  <si>
    <t>Veľká Potôň 543</t>
  </si>
  <si>
    <t>Osoba č 2</t>
  </si>
  <si>
    <t>Osoba č 3</t>
  </si>
  <si>
    <t>Osoba č 4</t>
  </si>
  <si>
    <t>Stredná Potôň 789</t>
  </si>
  <si>
    <t>ur</t>
  </si>
  <si>
    <t>Majstrovstvá v gorotkách</t>
  </si>
  <si>
    <t>1. - 2. 1. 2016</t>
  </si>
  <si>
    <t>Bratislava</t>
  </si>
  <si>
    <t>Slovenského garotkového zväzu</t>
  </si>
  <si>
    <t>Zväzu potápačov Slovenska</t>
  </si>
  <si>
    <t>Bratislave</t>
  </si>
  <si>
    <t>*) Poznámka: Sadzba / deň podľa Smernice ZPS o poskytovaní peňažných odmien... a Dodatku č.1 k tejto Smernici</t>
  </si>
  <si>
    <t>Dňa: 1. 12. 2020</t>
  </si>
  <si>
    <t>Miroslav Mavrák</t>
  </si>
  <si>
    <t>Marián Bado</t>
  </si>
  <si>
    <t>cieľový r.</t>
  </si>
  <si>
    <t>Klub</t>
  </si>
  <si>
    <t>Žralok JS</t>
  </si>
  <si>
    <t>Delfín Žilina</t>
  </si>
  <si>
    <t>Samuel Kovačovský</t>
  </si>
  <si>
    <t>r.pre štýl</t>
  </si>
  <si>
    <t>Michal Szabó</t>
  </si>
  <si>
    <t>Sport Club Senec</t>
  </si>
  <si>
    <t>časomerač</t>
  </si>
  <si>
    <t>Zuzana Žecová</t>
  </si>
  <si>
    <t>indiv.člen</t>
  </si>
  <si>
    <t>hospodár</t>
  </si>
  <si>
    <t>Gabriel Lacska</t>
  </si>
  <si>
    <t>Oľga Rigová</t>
  </si>
  <si>
    <t>PCP Rak</t>
  </si>
  <si>
    <t>Denisa Balkovská</t>
  </si>
  <si>
    <t>Vodný svet Zvolena</t>
  </si>
  <si>
    <t>Veronika Bandžuchová</t>
  </si>
  <si>
    <t>obrátk.r.</t>
  </si>
  <si>
    <t>Prenos zo strany číslo: 1</t>
  </si>
  <si>
    <r>
      <t xml:space="preserve">S p o l u  </t>
    </r>
    <r>
      <rPr>
        <sz val="10"/>
        <rFont val="Arial CE"/>
        <family val="2"/>
      </rPr>
      <t xml:space="preserve"> (prenos na stranu číslo:  2)</t>
    </r>
  </si>
  <si>
    <t>Eliška Medveďová</t>
  </si>
  <si>
    <t>Swim Warriors</t>
  </si>
  <si>
    <t>Katarína Oklepková</t>
  </si>
  <si>
    <t>Katarína Sečkárová</t>
  </si>
  <si>
    <t>Neptún Bratislava</t>
  </si>
  <si>
    <t>Alena Serbínová</t>
  </si>
  <si>
    <t>predštartér</t>
  </si>
  <si>
    <t>Ľudmila Tóthová</t>
  </si>
  <si>
    <t>Simona Tužinská</t>
  </si>
  <si>
    <t>Pavol Vacullčík</t>
  </si>
  <si>
    <t>Žralok</t>
  </si>
  <si>
    <t>štartér</t>
  </si>
  <si>
    <t>Roman Baláž</t>
  </si>
  <si>
    <t>Marek Funtík</t>
  </si>
  <si>
    <t>Martin Kleberc</t>
  </si>
  <si>
    <t>Maximilián Maliar</t>
  </si>
  <si>
    <t>Rak Žilina</t>
  </si>
  <si>
    <t>Liga mládeže a Slovenská liga 2.kolo</t>
  </si>
  <si>
    <t>Žilina, plaváreň</t>
  </si>
  <si>
    <t>Žilina plaváreň</t>
  </si>
  <si>
    <t>Vyplatil: prevodom na súkromné účty rozhodcov</t>
  </si>
  <si>
    <t>hlás.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</si>
</sst>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4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vertAlign val="superscript"/>
      <sz val="8"/>
      <name val="Arial CE"/>
      <family val="0"/>
    </font>
    <font>
      <b/>
      <i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28" fillId="0" borderId="0" applyFont="0" applyFill="0" applyBorder="0" applyAlignment="0" applyProtection="0"/>
    <xf numFmtId="0" fontId="28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4" fontId="11" fillId="0" borderId="17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20" xfId="0" applyNumberForma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_CPVY97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="130" zoomScaleNormal="130" zoomScalePageLayoutView="0" workbookViewId="0" topLeftCell="A5">
      <selection activeCell="I11" sqref="I11:I24"/>
    </sheetView>
  </sheetViews>
  <sheetFormatPr defaultColWidth="9.00390625" defaultRowHeight="12.75"/>
  <cols>
    <col min="1" max="1" width="1.00390625" style="0" customWidth="1"/>
    <col min="2" max="2" width="4.50390625" style="0" customWidth="1"/>
    <col min="3" max="3" width="19.875" style="0" customWidth="1"/>
    <col min="4" max="4" width="11.50390625" style="0" bestFit="1" customWidth="1"/>
    <col min="5" max="5" width="22.50390625" style="0" customWidth="1"/>
    <col min="6" max="6" width="12.75390625" style="53" customWidth="1"/>
    <col min="7" max="7" width="6.875" style="0" customWidth="1"/>
    <col min="8" max="8" width="6.25390625" style="0" bestFit="1" customWidth="1"/>
    <col min="9" max="9" width="7.25390625" style="0" customWidth="1"/>
    <col min="10" max="10" width="6.25390625" style="0" bestFit="1" customWidth="1"/>
    <col min="11" max="11" width="8.375" style="0" customWidth="1"/>
    <col min="12" max="12" width="7.375" style="0" customWidth="1"/>
    <col min="13" max="13" width="7.00390625" style="0" bestFit="1" customWidth="1"/>
  </cols>
  <sheetData>
    <row r="1" spans="1:13" ht="15">
      <c r="A1" s="1" t="s">
        <v>0</v>
      </c>
      <c r="F1" s="51"/>
      <c r="G1" s="2" t="s">
        <v>38</v>
      </c>
      <c r="H1" s="2"/>
      <c r="I1" s="2"/>
      <c r="J1" s="2"/>
      <c r="K1" s="2"/>
      <c r="L1" s="2"/>
      <c r="M1" s="2"/>
    </row>
    <row r="2" spans="1:13" ht="13.5">
      <c r="A2" s="3" t="s">
        <v>1</v>
      </c>
      <c r="D2" s="2" t="s">
        <v>82</v>
      </c>
      <c r="E2" s="2"/>
      <c r="F2" s="51"/>
      <c r="G2" s="2"/>
      <c r="H2" s="2"/>
      <c r="I2" s="2"/>
      <c r="J2" s="2"/>
      <c r="K2" s="2"/>
      <c r="L2" s="2"/>
      <c r="M2" s="2"/>
    </row>
    <row r="3" spans="1:13" s="30" customFormat="1" ht="15">
      <c r="A3" s="1" t="s">
        <v>2</v>
      </c>
      <c r="D3" s="50">
        <v>44093</v>
      </c>
      <c r="E3" s="31"/>
      <c r="F3" s="52" t="s">
        <v>3</v>
      </c>
      <c r="H3" s="31" t="s">
        <v>84</v>
      </c>
      <c r="I3" s="31"/>
      <c r="J3" s="31"/>
      <c r="K3" s="31"/>
      <c r="L3" s="31"/>
      <c r="M3" s="31"/>
    </row>
    <row r="4" ht="6.75" customHeight="1" thickBot="1"/>
    <row r="5" spans="2:13" s="4" customFormat="1" ht="21.75">
      <c r="B5" s="5" t="s">
        <v>4</v>
      </c>
      <c r="C5" s="6" t="s">
        <v>5</v>
      </c>
      <c r="D5" s="7" t="s">
        <v>6</v>
      </c>
      <c r="E5" s="42" t="s">
        <v>45</v>
      </c>
      <c r="F5" s="3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48" t="s">
        <v>15</v>
      </c>
    </row>
    <row r="6" spans="2:13" s="10" customFormat="1" ht="10.5">
      <c r="B6" s="11">
        <v>1</v>
      </c>
      <c r="C6" s="12">
        <v>2</v>
      </c>
      <c r="D6" s="12">
        <v>3</v>
      </c>
      <c r="E6" s="43">
        <v>4</v>
      </c>
      <c r="F6" s="40">
        <v>5</v>
      </c>
      <c r="G6" s="12">
        <v>6</v>
      </c>
      <c r="H6" s="12">
        <v>7</v>
      </c>
      <c r="I6" s="12">
        <v>8</v>
      </c>
      <c r="J6" s="12">
        <v>8</v>
      </c>
      <c r="K6" s="12">
        <v>8</v>
      </c>
      <c r="L6" s="12">
        <v>9</v>
      </c>
      <c r="M6" s="43">
        <v>11</v>
      </c>
    </row>
    <row r="7" spans="2:13" ht="3.75" customHeight="1">
      <c r="B7" s="13"/>
      <c r="C7" s="14"/>
      <c r="D7" s="14"/>
      <c r="E7" s="44"/>
      <c r="F7" s="41"/>
      <c r="G7" s="14"/>
      <c r="H7" s="14"/>
      <c r="I7" s="14"/>
      <c r="J7" s="14"/>
      <c r="K7" s="14"/>
      <c r="L7" s="14"/>
      <c r="M7" s="44"/>
    </row>
    <row r="8" spans="2:13" s="1" customFormat="1" ht="15">
      <c r="B8" s="15" t="s">
        <v>16</v>
      </c>
      <c r="C8" s="16"/>
      <c r="D8" s="16"/>
      <c r="E8" s="45"/>
      <c r="F8" s="54"/>
      <c r="G8" s="16"/>
      <c r="H8" s="16"/>
      <c r="I8" s="16"/>
      <c r="J8" s="16"/>
      <c r="K8" s="16"/>
      <c r="L8" s="16"/>
      <c r="M8" s="45"/>
    </row>
    <row r="9" spans="2:13" ht="3" customHeight="1">
      <c r="B9" s="13"/>
      <c r="C9" s="14"/>
      <c r="D9" s="14"/>
      <c r="E9" s="44"/>
      <c r="F9" s="41"/>
      <c r="G9" s="14"/>
      <c r="H9" s="14"/>
      <c r="I9" s="14"/>
      <c r="J9" s="14"/>
      <c r="K9" s="14"/>
      <c r="L9" s="14"/>
      <c r="M9" s="44"/>
    </row>
    <row r="10" spans="2:13" ht="20.25" customHeight="1">
      <c r="B10" s="37">
        <v>1</v>
      </c>
      <c r="C10" s="14" t="s">
        <v>42</v>
      </c>
      <c r="D10" s="18">
        <v>27237</v>
      </c>
      <c r="E10" s="44" t="s">
        <v>46</v>
      </c>
      <c r="F10" s="41" t="s">
        <v>17</v>
      </c>
      <c r="G10" s="14">
        <v>10</v>
      </c>
      <c r="H10" s="14">
        <v>1</v>
      </c>
      <c r="I10" s="14">
        <f>G10*H10</f>
        <v>10</v>
      </c>
      <c r="J10" s="14">
        <v>12</v>
      </c>
      <c r="K10" s="14">
        <v>3.33</v>
      </c>
      <c r="L10" s="14">
        <f>J10*K10</f>
        <v>39.96</v>
      </c>
      <c r="M10" s="44">
        <f>I10+L10</f>
        <v>49.96</v>
      </c>
    </row>
    <row r="11" spans="2:13" ht="20.25" customHeight="1">
      <c r="B11" s="37">
        <v>2</v>
      </c>
      <c r="C11" s="14" t="s">
        <v>74</v>
      </c>
      <c r="D11" s="18">
        <v>31081</v>
      </c>
      <c r="E11" s="44" t="s">
        <v>75</v>
      </c>
      <c r="F11" s="41" t="s">
        <v>49</v>
      </c>
      <c r="G11" s="14"/>
      <c r="H11" s="14">
        <v>1</v>
      </c>
      <c r="I11" s="14"/>
      <c r="J11" s="14">
        <v>10</v>
      </c>
      <c r="K11" s="14">
        <v>2.4</v>
      </c>
      <c r="L11" s="14">
        <f aca="true" t="shared" si="0" ref="L11:L24">J11*K11</f>
        <v>24</v>
      </c>
      <c r="M11" s="44">
        <f aca="true" t="shared" si="1" ref="M11:M24">I11+L11</f>
        <v>24</v>
      </c>
    </row>
    <row r="12" spans="2:13" ht="20.25" customHeight="1">
      <c r="B12" s="37">
        <v>3</v>
      </c>
      <c r="C12" s="14" t="s">
        <v>43</v>
      </c>
      <c r="D12" s="18">
        <v>27655</v>
      </c>
      <c r="E12" s="44" t="s">
        <v>47</v>
      </c>
      <c r="F12" s="41" t="s">
        <v>76</v>
      </c>
      <c r="G12" s="14"/>
      <c r="H12" s="14">
        <v>1</v>
      </c>
      <c r="I12" s="14"/>
      <c r="J12" s="14">
        <v>12</v>
      </c>
      <c r="K12" s="14">
        <v>3.33</v>
      </c>
      <c r="L12" s="14">
        <f t="shared" si="0"/>
        <v>39.96</v>
      </c>
      <c r="M12" s="44">
        <f t="shared" si="1"/>
        <v>39.96</v>
      </c>
    </row>
    <row r="13" spans="2:13" ht="20.25" customHeight="1">
      <c r="B13" s="37">
        <v>4</v>
      </c>
      <c r="C13" s="14" t="s">
        <v>57</v>
      </c>
      <c r="D13" s="18">
        <v>29845</v>
      </c>
      <c r="E13" s="44" t="s">
        <v>58</v>
      </c>
      <c r="F13" s="41" t="s">
        <v>71</v>
      </c>
      <c r="G13" s="14"/>
      <c r="H13" s="14">
        <v>1</v>
      </c>
      <c r="I13" s="14"/>
      <c r="J13" s="14">
        <v>10</v>
      </c>
      <c r="K13" s="14">
        <v>2.4</v>
      </c>
      <c r="L13" s="14">
        <f t="shared" si="0"/>
        <v>24</v>
      </c>
      <c r="M13" s="44">
        <f t="shared" si="1"/>
        <v>24</v>
      </c>
    </row>
    <row r="14" spans="2:13" ht="20.25" customHeight="1">
      <c r="B14" s="37">
        <v>5</v>
      </c>
      <c r="C14" s="14" t="s">
        <v>70</v>
      </c>
      <c r="D14" s="18">
        <v>25584</v>
      </c>
      <c r="E14" s="44" t="s">
        <v>47</v>
      </c>
      <c r="F14" s="41" t="s">
        <v>71</v>
      </c>
      <c r="G14" s="14"/>
      <c r="H14" s="14">
        <v>1</v>
      </c>
      <c r="I14" s="14"/>
      <c r="J14" s="14">
        <v>10</v>
      </c>
      <c r="K14" s="14">
        <v>2.4</v>
      </c>
      <c r="L14" s="14">
        <f t="shared" si="0"/>
        <v>24</v>
      </c>
      <c r="M14" s="44">
        <f t="shared" si="1"/>
        <v>24</v>
      </c>
    </row>
    <row r="15" spans="2:13" ht="20.25" customHeight="1">
      <c r="B15" s="37">
        <v>6</v>
      </c>
      <c r="C15" s="14" t="s">
        <v>50</v>
      </c>
      <c r="D15" s="18">
        <v>29561</v>
      </c>
      <c r="E15" s="44" t="s">
        <v>51</v>
      </c>
      <c r="F15" s="41" t="s">
        <v>52</v>
      </c>
      <c r="G15" s="14"/>
      <c r="H15" s="14">
        <v>1</v>
      </c>
      <c r="I15" s="14"/>
      <c r="J15" s="14">
        <v>10</v>
      </c>
      <c r="K15" s="14">
        <v>3</v>
      </c>
      <c r="L15" s="14">
        <f t="shared" si="0"/>
        <v>30</v>
      </c>
      <c r="M15" s="44">
        <f t="shared" si="1"/>
        <v>30</v>
      </c>
    </row>
    <row r="16" spans="2:13" ht="20.25" customHeight="1">
      <c r="B16" s="37">
        <v>7</v>
      </c>
      <c r="C16" s="14" t="s">
        <v>48</v>
      </c>
      <c r="D16" s="18">
        <v>33864</v>
      </c>
      <c r="E16" s="44" t="s">
        <v>46</v>
      </c>
      <c r="F16" s="41" t="s">
        <v>44</v>
      </c>
      <c r="G16" s="14"/>
      <c r="H16" s="14">
        <v>1</v>
      </c>
      <c r="I16" s="14"/>
      <c r="J16" s="14">
        <v>10</v>
      </c>
      <c r="K16" s="14">
        <v>2.4</v>
      </c>
      <c r="L16" s="14">
        <f t="shared" si="0"/>
        <v>24</v>
      </c>
      <c r="M16" s="44">
        <f t="shared" si="1"/>
        <v>24</v>
      </c>
    </row>
    <row r="17" spans="2:13" ht="20.25" customHeight="1">
      <c r="B17" s="37">
        <v>8</v>
      </c>
      <c r="C17" s="14" t="s">
        <v>65</v>
      </c>
      <c r="D17" s="18">
        <v>37713</v>
      </c>
      <c r="E17" s="44" t="s">
        <v>66</v>
      </c>
      <c r="F17" s="41" t="s">
        <v>52</v>
      </c>
      <c r="G17" s="14"/>
      <c r="H17" s="14">
        <v>1</v>
      </c>
      <c r="I17" s="14"/>
      <c r="J17" s="14">
        <v>10</v>
      </c>
      <c r="K17" s="14">
        <v>1.6</v>
      </c>
      <c r="L17" s="14">
        <f t="shared" si="0"/>
        <v>16</v>
      </c>
      <c r="M17" s="44">
        <f t="shared" si="1"/>
        <v>16</v>
      </c>
    </row>
    <row r="18" spans="2:13" ht="20.25" customHeight="1">
      <c r="B18" s="37">
        <v>9</v>
      </c>
      <c r="C18" s="14" t="s">
        <v>53</v>
      </c>
      <c r="D18" s="18">
        <v>27156</v>
      </c>
      <c r="E18" s="44" t="s">
        <v>54</v>
      </c>
      <c r="F18" s="41" t="s">
        <v>55</v>
      </c>
      <c r="G18" s="14"/>
      <c r="H18" s="14">
        <v>1</v>
      </c>
      <c r="I18" s="14"/>
      <c r="J18" s="14">
        <v>10</v>
      </c>
      <c r="K18" s="14">
        <v>3</v>
      </c>
      <c r="L18" s="14">
        <f t="shared" si="0"/>
        <v>30</v>
      </c>
      <c r="M18" s="44">
        <f t="shared" si="1"/>
        <v>30</v>
      </c>
    </row>
    <row r="19" spans="2:13" ht="20.25" customHeight="1">
      <c r="B19" s="37">
        <v>10</v>
      </c>
      <c r="C19" s="14" t="s">
        <v>56</v>
      </c>
      <c r="D19" s="18">
        <v>26596</v>
      </c>
      <c r="E19" s="44" t="s">
        <v>51</v>
      </c>
      <c r="F19" s="41" t="s">
        <v>52</v>
      </c>
      <c r="G19" s="14"/>
      <c r="H19" s="14">
        <v>1</v>
      </c>
      <c r="I19" s="14"/>
      <c r="J19" s="14">
        <v>10</v>
      </c>
      <c r="K19" s="14">
        <v>2.4</v>
      </c>
      <c r="L19" s="14">
        <f t="shared" si="0"/>
        <v>24</v>
      </c>
      <c r="M19" s="44">
        <f t="shared" si="1"/>
        <v>24</v>
      </c>
    </row>
    <row r="20" spans="2:13" ht="20.25" customHeight="1">
      <c r="B20" s="37">
        <v>11</v>
      </c>
      <c r="C20" s="14" t="s">
        <v>59</v>
      </c>
      <c r="D20" s="18">
        <v>28563</v>
      </c>
      <c r="E20" s="44" t="s">
        <v>60</v>
      </c>
      <c r="F20" s="41" t="s">
        <v>52</v>
      </c>
      <c r="G20" s="14"/>
      <c r="H20" s="14">
        <v>1</v>
      </c>
      <c r="I20" s="14"/>
      <c r="J20" s="14">
        <v>10</v>
      </c>
      <c r="K20" s="14">
        <v>1.6</v>
      </c>
      <c r="L20" s="14">
        <f t="shared" si="0"/>
        <v>16</v>
      </c>
      <c r="M20" s="44">
        <f t="shared" si="1"/>
        <v>16</v>
      </c>
    </row>
    <row r="21" spans="2:13" ht="20.25" customHeight="1">
      <c r="B21" s="37">
        <v>12</v>
      </c>
      <c r="C21" s="14" t="s">
        <v>68</v>
      </c>
      <c r="D21" s="18">
        <v>28835</v>
      </c>
      <c r="E21" s="44" t="s">
        <v>69</v>
      </c>
      <c r="F21" s="41" t="s">
        <v>52</v>
      </c>
      <c r="G21" s="14"/>
      <c r="H21" s="14">
        <v>1</v>
      </c>
      <c r="I21" s="14"/>
      <c r="J21" s="14">
        <v>10</v>
      </c>
      <c r="K21" s="14">
        <v>1.6</v>
      </c>
      <c r="L21" s="14">
        <f t="shared" si="0"/>
        <v>16</v>
      </c>
      <c r="M21" s="44">
        <f t="shared" si="1"/>
        <v>16</v>
      </c>
    </row>
    <row r="22" spans="2:13" ht="20.25" customHeight="1">
      <c r="B22" s="37">
        <v>13</v>
      </c>
      <c r="C22" s="14" t="s">
        <v>72</v>
      </c>
      <c r="D22" s="18">
        <v>28467</v>
      </c>
      <c r="E22" s="44" t="s">
        <v>69</v>
      </c>
      <c r="F22" s="41" t="s">
        <v>52</v>
      </c>
      <c r="G22" s="14"/>
      <c r="H22" s="14">
        <v>1</v>
      </c>
      <c r="I22" s="14"/>
      <c r="J22" s="14">
        <v>10</v>
      </c>
      <c r="K22" s="14">
        <v>1.6</v>
      </c>
      <c r="L22" s="14">
        <f t="shared" si="0"/>
        <v>16</v>
      </c>
      <c r="M22" s="44">
        <f t="shared" si="1"/>
        <v>16</v>
      </c>
    </row>
    <row r="23" spans="2:13" ht="20.25" customHeight="1">
      <c r="B23" s="37">
        <v>14</v>
      </c>
      <c r="C23" s="14" t="s">
        <v>61</v>
      </c>
      <c r="D23" s="18">
        <v>28224</v>
      </c>
      <c r="E23" s="44" t="s">
        <v>58</v>
      </c>
      <c r="F23" s="41" t="s">
        <v>52</v>
      </c>
      <c r="G23" s="14"/>
      <c r="H23" s="14">
        <v>1</v>
      </c>
      <c r="I23" s="14"/>
      <c r="J23" s="14">
        <v>10</v>
      </c>
      <c r="K23" s="14">
        <v>1.6</v>
      </c>
      <c r="L23" s="14">
        <f t="shared" si="0"/>
        <v>16</v>
      </c>
      <c r="M23" s="44">
        <f t="shared" si="1"/>
        <v>16</v>
      </c>
    </row>
    <row r="24" spans="2:13" ht="20.25" customHeight="1" thickBot="1">
      <c r="B24" s="38">
        <v>15</v>
      </c>
      <c r="C24" s="36" t="s">
        <v>77</v>
      </c>
      <c r="D24" s="62">
        <v>26753</v>
      </c>
      <c r="E24" s="46" t="s">
        <v>75</v>
      </c>
      <c r="F24" s="55" t="s">
        <v>44</v>
      </c>
      <c r="G24" s="36"/>
      <c r="H24" s="36">
        <v>1</v>
      </c>
      <c r="I24" s="36"/>
      <c r="J24" s="36">
        <v>10</v>
      </c>
      <c r="K24" s="36">
        <v>3</v>
      </c>
      <c r="L24" s="36">
        <f t="shared" si="0"/>
        <v>30</v>
      </c>
      <c r="M24" s="46">
        <f t="shared" si="1"/>
        <v>30</v>
      </c>
    </row>
    <row r="25" spans="2:13" ht="18" thickBot="1" thickTop="1">
      <c r="B25" s="33" t="s">
        <v>64</v>
      </c>
      <c r="C25" s="34"/>
      <c r="D25" s="34"/>
      <c r="E25" s="47"/>
      <c r="F25" s="56"/>
      <c r="G25" s="34"/>
      <c r="H25" s="34"/>
      <c r="I25" s="35">
        <f>SUM(I10:I24)</f>
        <v>10</v>
      </c>
      <c r="J25" s="34"/>
      <c r="K25" s="34"/>
      <c r="L25" s="35">
        <f>SUM(L10:L24)</f>
        <v>369.92</v>
      </c>
      <c r="M25" s="49">
        <f>SUM(M10:M24)</f>
        <v>379.92</v>
      </c>
    </row>
    <row r="26" spans="2:13" s="4" customFormat="1" ht="2.25" customHeight="1">
      <c r="B26" s="23"/>
      <c r="C26" s="23"/>
      <c r="D26" s="23"/>
      <c r="E26" s="23"/>
      <c r="F26" s="57"/>
      <c r="G26" s="23"/>
      <c r="H26" s="23"/>
      <c r="I26" s="23"/>
      <c r="J26" s="23"/>
      <c r="K26" s="23"/>
      <c r="L26" s="24"/>
      <c r="M26" s="24"/>
    </row>
    <row r="27" spans="1:13" s="25" customFormat="1" ht="10.5">
      <c r="A27" s="25" t="s">
        <v>40</v>
      </c>
      <c r="B27" s="26"/>
      <c r="C27" s="26"/>
      <c r="D27" s="26"/>
      <c r="E27" s="26"/>
      <c r="F27" s="58"/>
      <c r="G27" s="26"/>
      <c r="H27" s="26"/>
      <c r="I27" s="26"/>
      <c r="J27" s="26"/>
      <c r="K27" s="26"/>
      <c r="L27" s="27"/>
      <c r="M27" s="27"/>
    </row>
    <row r="28" spans="1:13" s="25" customFormat="1" ht="10.5">
      <c r="A28" s="25" t="s">
        <v>21</v>
      </c>
      <c r="B28" s="26"/>
      <c r="C28" s="26"/>
      <c r="D28" s="26"/>
      <c r="E28" s="26"/>
      <c r="F28" s="58"/>
      <c r="G28" s="26"/>
      <c r="H28" s="26"/>
      <c r="I28" s="26"/>
      <c r="J28" s="26"/>
      <c r="K28" s="26"/>
      <c r="L28" s="27"/>
      <c r="M28" s="27"/>
    </row>
    <row r="29" s="4" customFormat="1" ht="3" customHeight="1">
      <c r="F29" s="59"/>
    </row>
    <row r="30" spans="1:13" s="30" customFormat="1" ht="15">
      <c r="A30" s="28"/>
      <c r="B30" s="29" t="s">
        <v>22</v>
      </c>
      <c r="C30" s="29" t="s">
        <v>39</v>
      </c>
      <c r="D30" s="29"/>
      <c r="E30" s="29" t="s">
        <v>41</v>
      </c>
      <c r="F30" s="60"/>
      <c r="G30" s="28"/>
      <c r="H30" s="28"/>
      <c r="I30" s="28"/>
      <c r="J30" s="28"/>
      <c r="K30" s="28"/>
      <c r="L30" s="28"/>
      <c r="M30" s="28"/>
    </row>
    <row r="31" spans="1:13" s="30" customFormat="1" ht="15">
      <c r="A31" s="28"/>
      <c r="B31" s="31" t="s">
        <v>85</v>
      </c>
      <c r="C31" s="29"/>
      <c r="D31" s="29"/>
      <c r="E31" s="29"/>
      <c r="F31" s="60"/>
      <c r="G31" s="28"/>
      <c r="H31" s="29" t="s">
        <v>24</v>
      </c>
      <c r="I31" s="29"/>
      <c r="J31" s="29"/>
      <c r="K31" s="29"/>
      <c r="L31" s="29"/>
      <c r="M31" s="29"/>
    </row>
    <row r="32" spans="1:13" ht="12">
      <c r="A32" s="32"/>
      <c r="B32" s="32"/>
      <c r="C32" s="32"/>
      <c r="D32" s="32"/>
      <c r="E32" s="32"/>
      <c r="F32" s="61"/>
      <c r="G32" s="32"/>
      <c r="H32" s="32"/>
      <c r="I32" s="32"/>
      <c r="J32" s="32"/>
      <c r="K32" s="32"/>
      <c r="L32" s="32"/>
      <c r="M32" s="32"/>
    </row>
  </sheetData>
  <sheetProtection/>
  <printOptions horizontalCentered="1"/>
  <pageMargins left="0.3937007874015748" right="0.3937007874015748" top="0.6299212598425197" bottom="0.5905511811023623" header="0.5118110236220472" footer="0.31496062992125984"/>
  <pageSetup horizontalDpi="600" verticalDpi="600" orientation="landscape" paperSize="9" r:id="rId1"/>
  <headerFooter alignWithMargins="0">
    <oddFooter>&amp;L&amp;8&amp;F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30" zoomScaleNormal="130" zoomScalePageLayoutView="0" workbookViewId="0" topLeftCell="A2">
      <selection activeCell="I8" sqref="I8"/>
    </sheetView>
  </sheetViews>
  <sheetFormatPr defaultColWidth="9.00390625" defaultRowHeight="12.75"/>
  <cols>
    <col min="1" max="1" width="1.00390625" style="0" customWidth="1"/>
    <col min="2" max="2" width="4.50390625" style="0" customWidth="1"/>
    <col min="3" max="3" width="19.875" style="0" customWidth="1"/>
    <col min="4" max="4" width="11.50390625" style="0" bestFit="1" customWidth="1"/>
    <col min="5" max="5" width="22.50390625" style="0" customWidth="1"/>
    <col min="6" max="6" width="12.75390625" style="53" customWidth="1"/>
    <col min="7" max="7" width="6.875" style="0" customWidth="1"/>
    <col min="8" max="8" width="6.25390625" style="0" bestFit="1" customWidth="1"/>
    <col min="9" max="9" width="7.25390625" style="0" customWidth="1"/>
    <col min="10" max="10" width="6.25390625" style="0" bestFit="1" customWidth="1"/>
    <col min="11" max="11" width="8.375" style="0" customWidth="1"/>
    <col min="12" max="12" width="7.375" style="0" customWidth="1"/>
    <col min="13" max="13" width="7.00390625" style="0" bestFit="1" customWidth="1"/>
  </cols>
  <sheetData>
    <row r="1" spans="1:13" ht="15">
      <c r="A1" s="1" t="s">
        <v>0</v>
      </c>
      <c r="F1" s="51"/>
      <c r="G1" s="2" t="s">
        <v>38</v>
      </c>
      <c r="H1" s="2"/>
      <c r="I1" s="2"/>
      <c r="J1" s="2"/>
      <c r="K1" s="2"/>
      <c r="L1" s="2"/>
      <c r="M1" s="2"/>
    </row>
    <row r="2" spans="1:13" ht="13.5">
      <c r="A2" s="3" t="s">
        <v>1</v>
      </c>
      <c r="D2" s="2" t="s">
        <v>82</v>
      </c>
      <c r="E2" s="2"/>
      <c r="F2" s="51"/>
      <c r="G2" s="2"/>
      <c r="H2" s="2"/>
      <c r="I2" s="2"/>
      <c r="J2" s="2"/>
      <c r="K2" s="2"/>
      <c r="L2" s="2"/>
      <c r="M2" s="2"/>
    </row>
    <row r="3" spans="1:13" s="30" customFormat="1" ht="15">
      <c r="A3" s="1" t="s">
        <v>2</v>
      </c>
      <c r="D3" s="50">
        <v>44093</v>
      </c>
      <c r="E3" s="31"/>
      <c r="F3" s="52" t="s">
        <v>3</v>
      </c>
      <c r="H3" s="31" t="s">
        <v>83</v>
      </c>
      <c r="I3" s="31"/>
      <c r="J3" s="31"/>
      <c r="K3" s="31"/>
      <c r="L3" s="31"/>
      <c r="M3" s="31"/>
    </row>
    <row r="4" ht="6.75" customHeight="1" thickBot="1"/>
    <row r="5" spans="2:13" s="4" customFormat="1" ht="21.75">
      <c r="B5" s="5" t="s">
        <v>4</v>
      </c>
      <c r="C5" s="6" t="s">
        <v>5</v>
      </c>
      <c r="D5" s="7" t="s">
        <v>6</v>
      </c>
      <c r="E5" s="42" t="s">
        <v>45</v>
      </c>
      <c r="F5" s="3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48" t="s">
        <v>15</v>
      </c>
    </row>
    <row r="6" spans="2:13" s="10" customFormat="1" ht="10.5">
      <c r="B6" s="11">
        <v>1</v>
      </c>
      <c r="C6" s="12">
        <v>2</v>
      </c>
      <c r="D6" s="12">
        <v>3</v>
      </c>
      <c r="E6" s="43">
        <v>4</v>
      </c>
      <c r="F6" s="40">
        <v>5</v>
      </c>
      <c r="G6" s="12">
        <v>6</v>
      </c>
      <c r="H6" s="12">
        <v>7</v>
      </c>
      <c r="I6" s="12">
        <v>8</v>
      </c>
      <c r="J6" s="12">
        <v>8</v>
      </c>
      <c r="K6" s="12">
        <v>8</v>
      </c>
      <c r="L6" s="12">
        <v>9</v>
      </c>
      <c r="M6" s="43">
        <v>11</v>
      </c>
    </row>
    <row r="7" spans="2:13" ht="3.75" customHeight="1">
      <c r="B7" s="13"/>
      <c r="C7" s="14"/>
      <c r="D7" s="14"/>
      <c r="E7" s="44"/>
      <c r="F7" s="41"/>
      <c r="G7" s="14"/>
      <c r="H7" s="14"/>
      <c r="I7" s="14"/>
      <c r="J7" s="14"/>
      <c r="K7" s="14"/>
      <c r="L7" s="14"/>
      <c r="M7" s="44"/>
    </row>
    <row r="8" spans="2:13" s="1" customFormat="1" ht="15">
      <c r="B8" s="15" t="s">
        <v>63</v>
      </c>
      <c r="C8" s="16"/>
      <c r="D8" s="16"/>
      <c r="E8" s="45"/>
      <c r="F8" s="54"/>
      <c r="G8" s="16"/>
      <c r="H8" s="16"/>
      <c r="I8" s="16">
        <f>Rozhodcovia1strana!I25</f>
        <v>10</v>
      </c>
      <c r="J8" s="16"/>
      <c r="K8" s="16"/>
      <c r="L8" s="16">
        <f>Rozhodcovia1strana!I25</f>
        <v>10</v>
      </c>
      <c r="M8" s="45">
        <f>Rozhodcovia1strana!M25</f>
        <v>379.92</v>
      </c>
    </row>
    <row r="9" spans="2:13" ht="3" customHeight="1">
      <c r="B9" s="13"/>
      <c r="C9" s="14"/>
      <c r="D9" s="14"/>
      <c r="E9" s="44"/>
      <c r="F9" s="41"/>
      <c r="G9" s="14"/>
      <c r="H9" s="14"/>
      <c r="I9" s="14"/>
      <c r="J9" s="14"/>
      <c r="K9" s="14"/>
      <c r="L9" s="14"/>
      <c r="M9" s="44"/>
    </row>
    <row r="10" spans="2:13" ht="20.25" customHeight="1">
      <c r="B10" s="37">
        <v>1</v>
      </c>
      <c r="C10" s="14" t="s">
        <v>67</v>
      </c>
      <c r="D10" s="18">
        <v>37358</v>
      </c>
      <c r="E10" s="44" t="s">
        <v>60</v>
      </c>
      <c r="F10" s="41" t="s">
        <v>62</v>
      </c>
      <c r="G10" s="14"/>
      <c r="H10" s="14">
        <v>1</v>
      </c>
      <c r="I10" s="14"/>
      <c r="J10" s="14">
        <v>10</v>
      </c>
      <c r="K10" s="14">
        <v>1.6</v>
      </c>
      <c r="L10" s="14">
        <f>J10*K10</f>
        <v>16</v>
      </c>
      <c r="M10" s="44">
        <f>I10+L10</f>
        <v>16</v>
      </c>
    </row>
    <row r="11" spans="2:13" ht="20.25" customHeight="1">
      <c r="B11" s="37">
        <v>2</v>
      </c>
      <c r="C11" s="14" t="s">
        <v>78</v>
      </c>
      <c r="D11" s="18">
        <v>29125</v>
      </c>
      <c r="E11" s="44" t="s">
        <v>47</v>
      </c>
      <c r="F11" s="41" t="s">
        <v>86</v>
      </c>
      <c r="G11" s="14"/>
      <c r="H11" s="14">
        <v>1</v>
      </c>
      <c r="I11" s="14"/>
      <c r="J11" s="14">
        <v>12</v>
      </c>
      <c r="K11" s="14">
        <v>3</v>
      </c>
      <c r="L11" s="14">
        <f>J11*K11</f>
        <v>36</v>
      </c>
      <c r="M11" s="44">
        <f>I11+L11</f>
        <v>36</v>
      </c>
    </row>
    <row r="12" spans="2:13" ht="20.25" customHeight="1">
      <c r="B12" s="37">
        <v>3</v>
      </c>
      <c r="C12" s="14" t="s">
        <v>79</v>
      </c>
      <c r="D12" s="18">
        <v>30320</v>
      </c>
      <c r="E12" s="44" t="s">
        <v>51</v>
      </c>
      <c r="F12" s="41" t="s">
        <v>52</v>
      </c>
      <c r="G12" s="14"/>
      <c r="H12" s="14">
        <v>1</v>
      </c>
      <c r="I12" s="14"/>
      <c r="J12" s="14">
        <v>10</v>
      </c>
      <c r="K12" s="14">
        <v>1.6</v>
      </c>
      <c r="L12" s="14">
        <f>J12*K12</f>
        <v>16</v>
      </c>
      <c r="M12" s="44">
        <f>I12+L12</f>
        <v>16</v>
      </c>
    </row>
    <row r="13" spans="2:13" ht="20.25" customHeight="1">
      <c r="B13" s="37">
        <v>4</v>
      </c>
      <c r="C13" s="14" t="s">
        <v>73</v>
      </c>
      <c r="D13" s="18">
        <v>37293</v>
      </c>
      <c r="E13" s="44" t="s">
        <v>66</v>
      </c>
      <c r="F13" s="41" t="s">
        <v>52</v>
      </c>
      <c r="G13" s="14"/>
      <c r="H13" s="14">
        <v>1</v>
      </c>
      <c r="I13" s="14"/>
      <c r="J13" s="14">
        <v>10</v>
      </c>
      <c r="K13" s="14">
        <v>1.6</v>
      </c>
      <c r="L13" s="14">
        <f>J13*K13</f>
        <v>16</v>
      </c>
      <c r="M13" s="44">
        <f>I13+L13</f>
        <v>16</v>
      </c>
    </row>
    <row r="14" spans="2:13" ht="20.25" customHeight="1">
      <c r="B14" s="37">
        <v>5</v>
      </c>
      <c r="C14" s="14" t="s">
        <v>80</v>
      </c>
      <c r="D14" s="18">
        <v>37719</v>
      </c>
      <c r="E14" s="44" t="s">
        <v>81</v>
      </c>
      <c r="F14" s="41" t="s">
        <v>62</v>
      </c>
      <c r="G14" s="14"/>
      <c r="H14" s="14">
        <v>1</v>
      </c>
      <c r="I14" s="14"/>
      <c r="J14" s="14">
        <v>10</v>
      </c>
      <c r="K14" s="14">
        <v>1.6</v>
      </c>
      <c r="L14" s="14">
        <f>J14*K14</f>
        <v>16</v>
      </c>
      <c r="M14" s="44">
        <f>I14+L14</f>
        <v>16</v>
      </c>
    </row>
    <row r="15" spans="2:13" ht="20.25" customHeight="1">
      <c r="B15" s="37">
        <v>6</v>
      </c>
      <c r="C15" s="14"/>
      <c r="D15" s="18"/>
      <c r="E15" s="44"/>
      <c r="F15" s="41"/>
      <c r="G15" s="14"/>
      <c r="H15" s="14"/>
      <c r="I15" s="14"/>
      <c r="J15" s="14"/>
      <c r="K15" s="14"/>
      <c r="L15" s="14"/>
      <c r="M15" s="44"/>
    </row>
    <row r="16" spans="2:13" ht="20.25" customHeight="1">
      <c r="B16" s="37">
        <v>7</v>
      </c>
      <c r="C16" s="14"/>
      <c r="D16" s="18"/>
      <c r="E16" s="44"/>
      <c r="F16" s="41"/>
      <c r="G16" s="14"/>
      <c r="H16" s="14"/>
      <c r="I16" s="14"/>
      <c r="J16" s="14"/>
      <c r="K16" s="14"/>
      <c r="L16" s="14"/>
      <c r="M16" s="44"/>
    </row>
    <row r="17" spans="2:13" ht="20.25" customHeight="1">
      <c r="B17" s="37">
        <v>8</v>
      </c>
      <c r="C17" s="14"/>
      <c r="D17" s="18"/>
      <c r="E17" s="44"/>
      <c r="F17" s="41"/>
      <c r="G17" s="14"/>
      <c r="H17" s="14"/>
      <c r="I17" s="14"/>
      <c r="J17" s="14"/>
      <c r="K17" s="14"/>
      <c r="L17" s="14">
        <f aca="true" t="shared" si="0" ref="L17:L24">J17*K17</f>
        <v>0</v>
      </c>
      <c r="M17" s="44">
        <f aca="true" t="shared" si="1" ref="M17:M24">I17+L17</f>
        <v>0</v>
      </c>
    </row>
    <row r="18" spans="2:13" ht="20.25" customHeight="1">
      <c r="B18" s="37">
        <v>9</v>
      </c>
      <c r="C18" s="14"/>
      <c r="D18" s="18"/>
      <c r="E18" s="44"/>
      <c r="F18" s="41"/>
      <c r="G18" s="14"/>
      <c r="H18" s="14"/>
      <c r="I18" s="14"/>
      <c r="J18" s="14"/>
      <c r="K18" s="14"/>
      <c r="L18" s="14">
        <f t="shared" si="0"/>
        <v>0</v>
      </c>
      <c r="M18" s="44">
        <f t="shared" si="1"/>
        <v>0</v>
      </c>
    </row>
    <row r="19" spans="2:13" ht="20.25" customHeight="1">
      <c r="B19" s="37">
        <v>10</v>
      </c>
      <c r="C19" s="14"/>
      <c r="D19" s="18"/>
      <c r="E19" s="44"/>
      <c r="F19" s="41"/>
      <c r="G19" s="14"/>
      <c r="H19" s="14"/>
      <c r="I19" s="14"/>
      <c r="J19" s="14"/>
      <c r="K19" s="14"/>
      <c r="L19" s="14">
        <f t="shared" si="0"/>
        <v>0</v>
      </c>
      <c r="M19" s="44">
        <f t="shared" si="1"/>
        <v>0</v>
      </c>
    </row>
    <row r="20" spans="2:13" ht="20.25" customHeight="1">
      <c r="B20" s="37">
        <v>11</v>
      </c>
      <c r="C20" s="14"/>
      <c r="D20" s="18"/>
      <c r="E20" s="44"/>
      <c r="F20" s="41"/>
      <c r="G20" s="14"/>
      <c r="H20" s="14"/>
      <c r="I20" s="14"/>
      <c r="J20" s="14"/>
      <c r="K20" s="14"/>
      <c r="L20" s="14">
        <f t="shared" si="0"/>
        <v>0</v>
      </c>
      <c r="M20" s="44">
        <f t="shared" si="1"/>
        <v>0</v>
      </c>
    </row>
    <row r="21" spans="2:13" ht="20.25" customHeight="1">
      <c r="B21" s="37">
        <v>12</v>
      </c>
      <c r="C21" s="14"/>
      <c r="D21" s="18"/>
      <c r="E21" s="44"/>
      <c r="F21" s="41"/>
      <c r="G21" s="14"/>
      <c r="H21" s="14"/>
      <c r="I21" s="14"/>
      <c r="J21" s="14"/>
      <c r="K21" s="14"/>
      <c r="L21" s="14">
        <f t="shared" si="0"/>
        <v>0</v>
      </c>
      <c r="M21" s="44">
        <f t="shared" si="1"/>
        <v>0</v>
      </c>
    </row>
    <row r="22" spans="2:13" ht="20.25" customHeight="1">
      <c r="B22" s="37">
        <v>13</v>
      </c>
      <c r="C22" s="14"/>
      <c r="D22" s="18"/>
      <c r="E22" s="44"/>
      <c r="F22" s="41"/>
      <c r="G22" s="14"/>
      <c r="H22" s="14"/>
      <c r="I22" s="14"/>
      <c r="J22" s="14"/>
      <c r="K22" s="14"/>
      <c r="L22" s="14">
        <f t="shared" si="0"/>
        <v>0</v>
      </c>
      <c r="M22" s="44">
        <f t="shared" si="1"/>
        <v>0</v>
      </c>
    </row>
    <row r="23" spans="2:13" ht="20.25" customHeight="1">
      <c r="B23" s="37">
        <v>14</v>
      </c>
      <c r="C23" s="14"/>
      <c r="D23" s="18"/>
      <c r="E23" s="44"/>
      <c r="F23" s="41"/>
      <c r="G23" s="14"/>
      <c r="H23" s="14"/>
      <c r="I23" s="14"/>
      <c r="J23" s="14"/>
      <c r="K23" s="14"/>
      <c r="L23" s="14">
        <f t="shared" si="0"/>
        <v>0</v>
      </c>
      <c r="M23" s="44">
        <f t="shared" si="1"/>
        <v>0</v>
      </c>
    </row>
    <row r="24" spans="2:13" ht="20.25" customHeight="1" thickBot="1">
      <c r="B24" s="38">
        <v>15</v>
      </c>
      <c r="C24" s="36"/>
      <c r="D24" s="62"/>
      <c r="E24" s="46"/>
      <c r="F24" s="55"/>
      <c r="G24" s="36"/>
      <c r="H24" s="36"/>
      <c r="I24" s="36"/>
      <c r="J24" s="36"/>
      <c r="K24" s="36"/>
      <c r="L24" s="36">
        <f t="shared" si="0"/>
        <v>0</v>
      </c>
      <c r="M24" s="46">
        <f t="shared" si="1"/>
        <v>0</v>
      </c>
    </row>
    <row r="25" spans="2:13" ht="18" thickBot="1" thickTop="1">
      <c r="B25" s="33" t="s">
        <v>20</v>
      </c>
      <c r="C25" s="34"/>
      <c r="D25" s="34"/>
      <c r="E25" s="47"/>
      <c r="F25" s="56"/>
      <c r="G25" s="34"/>
      <c r="H25" s="34"/>
      <c r="I25" s="35">
        <f>SUM(I8:I24)</f>
        <v>10</v>
      </c>
      <c r="J25" s="34"/>
      <c r="K25" s="34"/>
      <c r="L25" s="35">
        <f>SUM(L8:L24)</f>
        <v>110</v>
      </c>
      <c r="M25" s="49">
        <f>SUM(M8:M24)</f>
        <v>479.92</v>
      </c>
    </row>
    <row r="26" spans="2:13" s="4" customFormat="1" ht="2.25" customHeight="1">
      <c r="B26" s="23"/>
      <c r="C26" s="23"/>
      <c r="D26" s="23"/>
      <c r="E26" s="23"/>
      <c r="F26" s="57"/>
      <c r="G26" s="23"/>
      <c r="H26" s="23"/>
      <c r="I26" s="23"/>
      <c r="J26" s="23"/>
      <c r="K26" s="23"/>
      <c r="L26" s="24"/>
      <c r="M26" s="24"/>
    </row>
    <row r="27" spans="1:13" s="25" customFormat="1" ht="10.5">
      <c r="A27" s="25" t="s">
        <v>40</v>
      </c>
      <c r="B27" s="26"/>
      <c r="C27" s="26"/>
      <c r="D27" s="26"/>
      <c r="E27" s="26"/>
      <c r="F27" s="58"/>
      <c r="G27" s="26"/>
      <c r="H27" s="26"/>
      <c r="I27" s="26"/>
      <c r="J27" s="26"/>
      <c r="K27" s="26"/>
      <c r="L27" s="27"/>
      <c r="M27" s="27"/>
    </row>
    <row r="28" spans="1:13" s="25" customFormat="1" ht="10.5">
      <c r="A28" s="25" t="s">
        <v>21</v>
      </c>
      <c r="B28" s="26"/>
      <c r="C28" s="26"/>
      <c r="D28" s="26"/>
      <c r="E28" s="26"/>
      <c r="F28" s="58"/>
      <c r="G28" s="26"/>
      <c r="H28" s="26"/>
      <c r="I28" s="26"/>
      <c r="J28" s="26"/>
      <c r="K28" s="26"/>
      <c r="L28" s="27"/>
      <c r="M28" s="27"/>
    </row>
    <row r="29" s="4" customFormat="1" ht="3" customHeight="1">
      <c r="F29" s="59"/>
    </row>
    <row r="30" spans="1:13" s="30" customFormat="1" ht="15">
      <c r="A30" s="28"/>
      <c r="B30" s="29" t="s">
        <v>22</v>
      </c>
      <c r="C30" s="29" t="s">
        <v>39</v>
      </c>
      <c r="D30" s="29"/>
      <c r="E30" s="29" t="s">
        <v>41</v>
      </c>
      <c r="F30" s="60"/>
      <c r="G30" s="28"/>
      <c r="H30" s="28"/>
      <c r="I30" s="28"/>
      <c r="J30" s="28"/>
      <c r="K30" s="28"/>
      <c r="L30" s="28"/>
      <c r="M30" s="28"/>
    </row>
    <row r="31" spans="1:13" s="30" customFormat="1" ht="15">
      <c r="A31" s="28"/>
      <c r="B31" s="31" t="s">
        <v>85</v>
      </c>
      <c r="C31" s="29"/>
      <c r="D31" s="29"/>
      <c r="E31" s="29"/>
      <c r="F31" s="60"/>
      <c r="G31" s="28"/>
      <c r="H31" s="29" t="s">
        <v>24</v>
      </c>
      <c r="I31" s="29"/>
      <c r="J31" s="29"/>
      <c r="K31" s="29"/>
      <c r="L31" s="29"/>
      <c r="M31" s="29"/>
    </row>
    <row r="32" spans="1:13" ht="12">
      <c r="A32" s="32"/>
      <c r="B32" s="32"/>
      <c r="C32" s="32"/>
      <c r="D32" s="32"/>
      <c r="E32" s="32"/>
      <c r="F32" s="61"/>
      <c r="G32" s="32"/>
      <c r="H32" s="32"/>
      <c r="I32" s="32"/>
      <c r="J32" s="32"/>
      <c r="K32" s="32"/>
      <c r="L32" s="32"/>
      <c r="M32" s="32"/>
    </row>
  </sheetData>
  <sheetProtection/>
  <printOptions horizontalCentered="1"/>
  <pageMargins left="0.3937007874015748" right="0.3937007874015748" top="0.6299212598425197" bottom="0.5905511811023623" header="0.5118110236220472" footer="0.31496062992125984"/>
  <pageSetup horizontalDpi="600" verticalDpi="600" orientation="landscape" paperSize="9" r:id="rId1"/>
  <headerFooter alignWithMargins="0">
    <oddFooter>&amp;L&amp;8&amp;F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="130" zoomScaleNormal="130" zoomScalePageLayoutView="0" workbookViewId="0" topLeftCell="A1">
      <selection activeCell="N2" sqref="N2"/>
    </sheetView>
  </sheetViews>
  <sheetFormatPr defaultColWidth="9.00390625" defaultRowHeight="12.75"/>
  <cols>
    <col min="1" max="1" width="1.00390625" style="0" customWidth="1"/>
    <col min="2" max="2" width="4.50390625" style="0" customWidth="1"/>
    <col min="3" max="3" width="19.875" style="0" customWidth="1"/>
    <col min="4" max="4" width="10.125" style="0" bestFit="1" customWidth="1"/>
    <col min="5" max="5" width="29.00390625" style="0" customWidth="1"/>
    <col min="6" max="6" width="6.375" style="0" customWidth="1"/>
    <col min="7" max="7" width="6.875" style="0" customWidth="1"/>
    <col min="8" max="8" width="6.25390625" style="0" bestFit="1" customWidth="1"/>
    <col min="9" max="9" width="7.25390625" style="0" customWidth="1"/>
    <col min="10" max="10" width="6.25390625" style="0" bestFit="1" customWidth="1"/>
    <col min="11" max="11" width="8.375" style="0" customWidth="1"/>
    <col min="12" max="12" width="7.375" style="0" customWidth="1"/>
    <col min="13" max="13" width="7.00390625" style="0" bestFit="1" customWidth="1"/>
  </cols>
  <sheetData>
    <row r="1" spans="1:13" ht="15">
      <c r="A1" s="1" t="s">
        <v>0</v>
      </c>
      <c r="F1" s="2" t="s">
        <v>37</v>
      </c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D2" s="2" t="s">
        <v>34</v>
      </c>
      <c r="E2" s="2"/>
      <c r="F2" s="2"/>
      <c r="G2" s="2"/>
      <c r="H2" s="2"/>
      <c r="I2" s="2"/>
      <c r="J2" s="2"/>
      <c r="K2" s="2"/>
      <c r="L2" s="2"/>
      <c r="M2" s="2"/>
    </row>
    <row r="3" spans="1:13" s="30" customFormat="1" ht="15">
      <c r="A3" s="1" t="s">
        <v>2</v>
      </c>
      <c r="D3" s="31" t="s">
        <v>35</v>
      </c>
      <c r="E3" s="31"/>
      <c r="F3" s="1" t="s">
        <v>3</v>
      </c>
      <c r="H3" s="31" t="s">
        <v>36</v>
      </c>
      <c r="I3" s="31"/>
      <c r="J3" s="31"/>
      <c r="K3" s="31"/>
      <c r="L3" s="31"/>
      <c r="M3" s="31"/>
    </row>
    <row r="4" ht="6.75" customHeight="1" thickBot="1"/>
    <row r="5" spans="2:13" s="4" customFormat="1" ht="21.75">
      <c r="B5" s="5" t="s">
        <v>4</v>
      </c>
      <c r="C5" s="6" t="s">
        <v>5</v>
      </c>
      <c r="D5" s="7" t="s">
        <v>6</v>
      </c>
      <c r="E5" s="8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</row>
    <row r="6" spans="2:13" s="10" customFormat="1" ht="10.5"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8</v>
      </c>
      <c r="K6" s="12">
        <v>8</v>
      </c>
      <c r="L6" s="12">
        <v>9</v>
      </c>
      <c r="M6" s="12">
        <v>11</v>
      </c>
    </row>
    <row r="7" spans="2:13" ht="3.7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3" s="1" customFormat="1" ht="15">
      <c r="B8" s="15" t="s">
        <v>16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3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3" ht="20.25" customHeight="1">
      <c r="B10" s="17">
        <v>1</v>
      </c>
      <c r="C10" s="14" t="s">
        <v>27</v>
      </c>
      <c r="D10" s="18">
        <v>18687</v>
      </c>
      <c r="E10" s="14" t="s">
        <v>26</v>
      </c>
      <c r="F10" s="19" t="s">
        <v>17</v>
      </c>
      <c r="G10" s="14">
        <v>35</v>
      </c>
      <c r="H10" s="14">
        <v>2</v>
      </c>
      <c r="I10" s="14">
        <f>G10*H10</f>
        <v>70</v>
      </c>
      <c r="J10" s="14">
        <v>15</v>
      </c>
      <c r="K10" s="14">
        <v>2.31</v>
      </c>
      <c r="L10" s="14">
        <f>J10*K10</f>
        <v>34.65</v>
      </c>
      <c r="M10" s="14">
        <f>I10+L10</f>
        <v>104.65</v>
      </c>
    </row>
    <row r="11" spans="2:13" ht="20.25" customHeight="1">
      <c r="B11" s="17">
        <v>2</v>
      </c>
      <c r="C11" s="14" t="s">
        <v>29</v>
      </c>
      <c r="D11" s="18">
        <v>25510</v>
      </c>
      <c r="E11" s="14" t="s">
        <v>25</v>
      </c>
      <c r="F11" s="19" t="s">
        <v>18</v>
      </c>
      <c r="G11" s="14">
        <v>30</v>
      </c>
      <c r="H11" s="14">
        <v>1</v>
      </c>
      <c r="I11" s="14">
        <f aca="true" t="shared" si="0" ref="I11:I24">G11*H11</f>
        <v>30</v>
      </c>
      <c r="J11" s="14">
        <v>9</v>
      </c>
      <c r="K11" s="14">
        <v>2.31</v>
      </c>
      <c r="L11" s="14">
        <f aca="true" t="shared" si="1" ref="L11:L24">J11*K11</f>
        <v>20.79</v>
      </c>
      <c r="M11" s="14">
        <f aca="true" t="shared" si="2" ref="M11:M24">I11+L11</f>
        <v>50.79</v>
      </c>
    </row>
    <row r="12" spans="2:13" ht="20.25" customHeight="1">
      <c r="B12" s="17">
        <v>3</v>
      </c>
      <c r="C12" s="14" t="s">
        <v>30</v>
      </c>
      <c r="D12" s="18">
        <v>22802</v>
      </c>
      <c r="E12" s="14" t="s">
        <v>28</v>
      </c>
      <c r="F12" s="19" t="s">
        <v>19</v>
      </c>
      <c r="G12" s="14">
        <v>30</v>
      </c>
      <c r="H12" s="14">
        <v>2</v>
      </c>
      <c r="I12" s="14">
        <f t="shared" si="0"/>
        <v>60</v>
      </c>
      <c r="J12" s="14"/>
      <c r="K12" s="14"/>
      <c r="L12" s="14">
        <f t="shared" si="1"/>
        <v>0</v>
      </c>
      <c r="M12" s="14">
        <f t="shared" si="2"/>
        <v>60</v>
      </c>
    </row>
    <row r="13" spans="2:13" ht="20.25" customHeight="1">
      <c r="B13" s="17">
        <v>4</v>
      </c>
      <c r="C13" s="14" t="s">
        <v>31</v>
      </c>
      <c r="D13" s="18">
        <v>27023</v>
      </c>
      <c r="E13" s="14" t="s">
        <v>32</v>
      </c>
      <c r="F13" s="19" t="s">
        <v>33</v>
      </c>
      <c r="G13" s="14"/>
      <c r="H13" s="14"/>
      <c r="I13" s="14">
        <f t="shared" si="0"/>
        <v>0</v>
      </c>
      <c r="J13" s="14">
        <v>14</v>
      </c>
      <c r="K13" s="14">
        <v>2.31</v>
      </c>
      <c r="L13" s="14">
        <f t="shared" si="1"/>
        <v>32.34</v>
      </c>
      <c r="M13" s="14">
        <f t="shared" si="2"/>
        <v>32.34</v>
      </c>
    </row>
    <row r="14" spans="2:13" ht="20.25" customHeight="1">
      <c r="B14" s="17">
        <v>5</v>
      </c>
      <c r="C14" s="14"/>
      <c r="D14" s="18"/>
      <c r="E14" s="14"/>
      <c r="F14" s="19"/>
      <c r="G14" s="14"/>
      <c r="H14" s="14"/>
      <c r="I14" s="14">
        <f t="shared" si="0"/>
        <v>0</v>
      </c>
      <c r="J14" s="14"/>
      <c r="K14" s="14"/>
      <c r="L14" s="14">
        <f t="shared" si="1"/>
        <v>0</v>
      </c>
      <c r="M14" s="14">
        <f t="shared" si="2"/>
        <v>0</v>
      </c>
    </row>
    <row r="15" spans="2:13" ht="20.25" customHeight="1">
      <c r="B15" s="17">
        <v>6</v>
      </c>
      <c r="C15" s="14"/>
      <c r="D15" s="14"/>
      <c r="E15" s="14"/>
      <c r="F15" s="14"/>
      <c r="G15" s="14"/>
      <c r="H15" s="14"/>
      <c r="I15" s="14">
        <f t="shared" si="0"/>
        <v>0</v>
      </c>
      <c r="J15" s="14"/>
      <c r="K15" s="14"/>
      <c r="L15" s="14">
        <f t="shared" si="1"/>
        <v>0</v>
      </c>
      <c r="M15" s="14">
        <f t="shared" si="2"/>
        <v>0</v>
      </c>
    </row>
    <row r="16" spans="2:13" ht="20.25" customHeight="1">
      <c r="B16" s="17">
        <v>7</v>
      </c>
      <c r="C16" s="14"/>
      <c r="D16" s="14"/>
      <c r="E16" s="14"/>
      <c r="F16" s="14"/>
      <c r="G16" s="14"/>
      <c r="H16" s="14"/>
      <c r="I16" s="14">
        <f t="shared" si="0"/>
        <v>0</v>
      </c>
      <c r="J16" s="14"/>
      <c r="K16" s="14"/>
      <c r="L16" s="14">
        <f t="shared" si="1"/>
        <v>0</v>
      </c>
      <c r="M16" s="14">
        <f t="shared" si="2"/>
        <v>0</v>
      </c>
    </row>
    <row r="17" spans="2:13" ht="20.25" customHeight="1">
      <c r="B17" s="17">
        <v>8</v>
      </c>
      <c r="C17" s="14"/>
      <c r="D17" s="14"/>
      <c r="E17" s="14"/>
      <c r="F17" s="14"/>
      <c r="G17" s="14"/>
      <c r="H17" s="14"/>
      <c r="I17" s="14">
        <f t="shared" si="0"/>
        <v>0</v>
      </c>
      <c r="J17" s="14"/>
      <c r="K17" s="14"/>
      <c r="L17" s="14">
        <f t="shared" si="1"/>
        <v>0</v>
      </c>
      <c r="M17" s="14">
        <f t="shared" si="2"/>
        <v>0</v>
      </c>
    </row>
    <row r="18" spans="2:13" ht="20.25" customHeight="1">
      <c r="B18" s="17">
        <v>9</v>
      </c>
      <c r="C18" s="14"/>
      <c r="D18" s="14"/>
      <c r="E18" s="14"/>
      <c r="F18" s="14"/>
      <c r="G18" s="14"/>
      <c r="H18" s="14"/>
      <c r="I18" s="14">
        <f t="shared" si="0"/>
        <v>0</v>
      </c>
      <c r="J18" s="14"/>
      <c r="K18" s="14"/>
      <c r="L18" s="14">
        <f t="shared" si="1"/>
        <v>0</v>
      </c>
      <c r="M18" s="14">
        <f t="shared" si="2"/>
        <v>0</v>
      </c>
    </row>
    <row r="19" spans="2:13" ht="20.25" customHeight="1">
      <c r="B19" s="17">
        <v>10</v>
      </c>
      <c r="C19" s="14"/>
      <c r="D19" s="14"/>
      <c r="E19" s="14"/>
      <c r="F19" s="14"/>
      <c r="G19" s="14"/>
      <c r="H19" s="14"/>
      <c r="I19" s="14">
        <f t="shared" si="0"/>
        <v>0</v>
      </c>
      <c r="J19" s="14"/>
      <c r="K19" s="14"/>
      <c r="L19" s="14">
        <f t="shared" si="1"/>
        <v>0</v>
      </c>
      <c r="M19" s="14">
        <f t="shared" si="2"/>
        <v>0</v>
      </c>
    </row>
    <row r="20" spans="2:13" ht="20.25" customHeight="1">
      <c r="B20" s="13"/>
      <c r="C20" s="14"/>
      <c r="D20" s="14"/>
      <c r="E20" s="14"/>
      <c r="F20" s="14"/>
      <c r="G20" s="14"/>
      <c r="H20" s="14"/>
      <c r="I20" s="14">
        <f t="shared" si="0"/>
        <v>0</v>
      </c>
      <c r="J20" s="14"/>
      <c r="K20" s="14"/>
      <c r="L20" s="14">
        <f t="shared" si="1"/>
        <v>0</v>
      </c>
      <c r="M20" s="14">
        <f t="shared" si="2"/>
        <v>0</v>
      </c>
    </row>
    <row r="21" spans="2:13" ht="20.25" customHeight="1">
      <c r="B21" s="13"/>
      <c r="C21" s="14"/>
      <c r="D21" s="14"/>
      <c r="E21" s="14"/>
      <c r="F21" s="14"/>
      <c r="G21" s="14"/>
      <c r="H21" s="14"/>
      <c r="I21" s="14">
        <f t="shared" si="0"/>
        <v>0</v>
      </c>
      <c r="J21" s="14"/>
      <c r="K21" s="14"/>
      <c r="L21" s="14">
        <f t="shared" si="1"/>
        <v>0</v>
      </c>
      <c r="M21" s="14">
        <f t="shared" si="2"/>
        <v>0</v>
      </c>
    </row>
    <row r="22" spans="2:13" ht="20.25" customHeight="1">
      <c r="B22" s="13"/>
      <c r="C22" s="14"/>
      <c r="D22" s="14"/>
      <c r="E22" s="14"/>
      <c r="F22" s="14"/>
      <c r="G22" s="14"/>
      <c r="H22" s="14"/>
      <c r="I22" s="14">
        <f t="shared" si="0"/>
        <v>0</v>
      </c>
      <c r="J22" s="14"/>
      <c r="K22" s="14"/>
      <c r="L22" s="14">
        <f t="shared" si="1"/>
        <v>0</v>
      </c>
      <c r="M22" s="14">
        <f t="shared" si="2"/>
        <v>0</v>
      </c>
    </row>
    <row r="23" spans="2:13" ht="20.25" customHeight="1">
      <c r="B23" s="13"/>
      <c r="C23" s="14"/>
      <c r="D23" s="14"/>
      <c r="E23" s="14"/>
      <c r="F23" s="14"/>
      <c r="G23" s="14"/>
      <c r="H23" s="14"/>
      <c r="I23" s="14">
        <f t="shared" si="0"/>
        <v>0</v>
      </c>
      <c r="J23" s="14"/>
      <c r="K23" s="14"/>
      <c r="L23" s="14">
        <f t="shared" si="1"/>
        <v>0</v>
      </c>
      <c r="M23" s="14">
        <f t="shared" si="2"/>
        <v>0</v>
      </c>
    </row>
    <row r="24" spans="2:13" ht="20.25" customHeight="1">
      <c r="B24" s="13"/>
      <c r="C24" s="14"/>
      <c r="D24" s="14"/>
      <c r="E24" s="14"/>
      <c r="F24" s="14"/>
      <c r="G24" s="14"/>
      <c r="H24" s="14"/>
      <c r="I24" s="14">
        <f t="shared" si="0"/>
        <v>0</v>
      </c>
      <c r="J24" s="14"/>
      <c r="K24" s="14"/>
      <c r="L24" s="14">
        <f t="shared" si="1"/>
        <v>0</v>
      </c>
      <c r="M24" s="14">
        <f t="shared" si="2"/>
        <v>0</v>
      </c>
    </row>
    <row r="25" spans="2:13" ht="18" thickBot="1">
      <c r="B25" s="20" t="s">
        <v>20</v>
      </c>
      <c r="C25" s="21"/>
      <c r="D25" s="21"/>
      <c r="E25" s="21"/>
      <c r="F25" s="21"/>
      <c r="G25" s="21"/>
      <c r="H25" s="21"/>
      <c r="I25" s="22">
        <f>SUM(I10:I24)</f>
        <v>160</v>
      </c>
      <c r="J25" s="21"/>
      <c r="K25" s="21"/>
      <c r="L25" s="22">
        <f>SUM(L10:L24)</f>
        <v>87.78</v>
      </c>
      <c r="M25" s="22">
        <f>SUM(M10:M24)</f>
        <v>247.78</v>
      </c>
    </row>
    <row r="26" spans="2:13" s="4" customFormat="1" ht="2.2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</row>
    <row r="27" spans="1:13" s="25" customFormat="1" ht="10.5">
      <c r="A27" s="25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</row>
    <row r="28" spans="1:13" s="25" customFormat="1" ht="10.5">
      <c r="A28" s="25" t="s">
        <v>21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7"/>
    </row>
    <row r="29" s="4" customFormat="1" ht="3" customHeight="1"/>
    <row r="30" spans="1:13" s="30" customFormat="1" ht="15">
      <c r="A30" s="28"/>
      <c r="B30" s="29" t="s">
        <v>22</v>
      </c>
      <c r="C30" s="29" t="s">
        <v>39</v>
      </c>
      <c r="D30" s="29"/>
      <c r="E30" s="29" t="s">
        <v>41</v>
      </c>
      <c r="F30" s="28"/>
      <c r="G30" s="28"/>
      <c r="H30" s="28"/>
      <c r="I30" s="28"/>
      <c r="J30" s="28"/>
      <c r="K30" s="28"/>
      <c r="L30" s="28"/>
      <c r="M30" s="28"/>
    </row>
    <row r="31" spans="1:13" s="30" customFormat="1" ht="15">
      <c r="A31" s="28"/>
      <c r="B31" s="31" t="s">
        <v>23</v>
      </c>
      <c r="C31" s="29"/>
      <c r="D31" s="29"/>
      <c r="E31" s="29"/>
      <c r="F31" s="28"/>
      <c r="G31" s="28"/>
      <c r="H31" s="29" t="s">
        <v>24</v>
      </c>
      <c r="I31" s="29"/>
      <c r="J31" s="29"/>
      <c r="K31" s="29"/>
      <c r="L31" s="29"/>
      <c r="M31" s="29"/>
    </row>
    <row r="32" spans="1:13" ht="1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</sheetData>
  <sheetProtection/>
  <printOptions horizontalCentered="1"/>
  <pageMargins left="0.3937007874015748" right="0.3937007874015748" top="0.6299212598425197" bottom="0.7874015748031497" header="0.5118110236220472" footer="0.5118110236220472"/>
  <pageSetup horizontalDpi="600" verticalDpi="600" orientation="landscape" paperSize="9" r:id="rId1"/>
  <headerFooter alignWithMargins="0">
    <oddHeader>&amp;RStrana číslo: .....................</oddHeader>
    <oddFooter>&amp;L&amp;8&amp;F
&amp;A&amp;R&amp;8&amp;D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SSZ1</dc:creator>
  <cp:keywords/>
  <dc:description/>
  <cp:lastModifiedBy>Dana Duchoslavova</cp:lastModifiedBy>
  <cp:lastPrinted>2020-12-01T21:43:14Z</cp:lastPrinted>
  <dcterms:created xsi:type="dcterms:W3CDTF">2016-04-25T17:04:28Z</dcterms:created>
  <dcterms:modified xsi:type="dcterms:W3CDTF">2020-12-21T08:30:39Z</dcterms:modified>
  <cp:category/>
  <cp:version/>
  <cp:contentType/>
  <cp:contentStatus/>
</cp:coreProperties>
</file>